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11760"/>
  </bookViews>
  <sheets>
    <sheet name="UVA simple" sheetId="14" r:id="rId1"/>
  </sheets>
  <calcPr calcId="145621"/>
</workbook>
</file>

<file path=xl/calcChain.xml><?xml version="1.0" encoding="utf-8"?>
<calcChain xmlns="http://schemas.openxmlformats.org/spreadsheetml/2006/main">
  <c r="C12" i="14" l="1"/>
  <c r="C8" i="14"/>
  <c r="C4" i="14"/>
  <c r="C7" i="14" s="1"/>
  <c r="C9" i="14" s="1"/>
  <c r="C15" i="14" l="1"/>
  <c r="C11" i="14"/>
  <c r="C13" i="14" s="1"/>
</calcChain>
</file>

<file path=xl/sharedStrings.xml><?xml version="1.0" encoding="utf-8"?>
<sst xmlns="http://schemas.openxmlformats.org/spreadsheetml/2006/main" count="23" uniqueCount="23">
  <si>
    <t>Levadura necesaria (g)</t>
  </si>
  <si>
    <t>Mosto inicial (L)</t>
  </si>
  <si>
    <t>Porcentaje de alcohol deseado</t>
  </si>
  <si>
    <t>Fruta principal (g)</t>
  </si>
  <si>
    <t>Acidez</t>
  </si>
  <si>
    <t>Azúcar</t>
  </si>
  <si>
    <t>Ácido necesario (g)</t>
  </si>
  <si>
    <t>Azúcar ideal (g/L)</t>
  </si>
  <si>
    <t>Datos iniciales</t>
  </si>
  <si>
    <t>Ácido ideal (g/L)</t>
  </si>
  <si>
    <t>Acidez de la fruta (g)</t>
  </si>
  <si>
    <t>Ácido tartárico de adición necesario teórico (g)</t>
  </si>
  <si>
    <t>Levadura</t>
  </si>
  <si>
    <t>Azúcar de adición necesario teórico (g)</t>
  </si>
  <si>
    <t>Azúcar necesario (g)</t>
  </si>
  <si>
    <t>Azúcar de la fruta (g)</t>
  </si>
  <si>
    <t>Fermento UVA</t>
  </si>
  <si>
    <t>Levadura ideal (g/L)</t>
  </si>
  <si>
    <t>Entrar este dato inicial (¿Cuántos gramos de uva tienes?)</t>
  </si>
  <si>
    <t>Debes adicionar esta cantidad de azúcar</t>
  </si>
  <si>
    <t>Debes adicionar esta cantidad de ácido tartárico</t>
  </si>
  <si>
    <t>Debes adicionar esta cantidad de levadura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</si>
  <si>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Esta tabla no sirve para realizar fermentaciones de frutas diferentes a la uva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</si>
</sst>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"/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0" fontId="0" fillId="0" borderId="0" xfId="0" applyNumberFormat="1"/>
    <xf numFmtId="165" fontId="0" fillId="0" borderId="2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0" fillId="3" borderId="7" xfId="0" applyFill="1" applyBorder="1" applyAlignment="1">
      <alignment vertical="center" wrapText="1"/>
    </xf>
    <xf numFmtId="167" fontId="0" fillId="3" borderId="5" xfId="0" applyNumberFormat="1" applyFill="1" applyBorder="1" applyAlignment="1">
      <alignment vertical="center"/>
    </xf>
    <xf numFmtId="1" fontId="0" fillId="3" borderId="6" xfId="0" applyNumberFormat="1" applyFill="1" applyBorder="1" applyAlignment="1">
      <alignment vertical="center"/>
    </xf>
    <xf numFmtId="0" fontId="0" fillId="2" borderId="7" xfId="0" applyFill="1" applyBorder="1" applyAlignment="1">
      <alignment horizontal="left" vertical="center" wrapText="1"/>
    </xf>
    <xf numFmtId="167" fontId="0" fillId="0" borderId="3" xfId="0" applyNumberFormat="1" applyBorder="1" applyAlignment="1">
      <alignment vertical="center"/>
    </xf>
    <xf numFmtId="167" fontId="0" fillId="0" borderId="5" xfId="0" applyNumberFormat="1" applyFill="1" applyBorder="1" applyAlignment="1">
      <alignment vertical="center"/>
    </xf>
    <xf numFmtId="167" fontId="0" fillId="2" borderId="6" xfId="0" applyNumberFormat="1" applyFill="1" applyBorder="1" applyAlignment="1">
      <alignment vertical="center"/>
    </xf>
    <xf numFmtId="167" fontId="0" fillId="0" borderId="3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A2" sqref="A2:C2"/>
    </sheetView>
  </sheetViews>
  <sheetFormatPr defaultColWidth="11.42578125" defaultRowHeight="15" x14ac:dyDescent="0.25"/>
  <cols>
    <col min="1" max="1" width="14.85546875" customWidth="1"/>
    <col min="2" max="2" width="51.140625" customWidth="1"/>
    <col min="3" max="3" width="15.85546875" customWidth="1"/>
    <col min="4" max="4" width="51.7109375" customWidth="1"/>
    <col min="5" max="8" width="21.28515625" customWidth="1"/>
  </cols>
  <sheetData>
    <row r="2" spans="1:10" ht="15.75" customHeight="1" thickBot="1" x14ac:dyDescent="0.3">
      <c r="A2" s="29" t="s">
        <v>16</v>
      </c>
      <c r="B2" s="29"/>
      <c r="C2" s="30"/>
      <c r="D2" s="8"/>
      <c r="E2" s="9"/>
      <c r="F2" s="9"/>
      <c r="G2" s="9"/>
      <c r="H2" s="9"/>
    </row>
    <row r="3" spans="1:10" ht="15.75" thickBot="1" x14ac:dyDescent="0.3">
      <c r="A3" s="31" t="s">
        <v>8</v>
      </c>
      <c r="B3" s="20" t="s">
        <v>3</v>
      </c>
      <c r="C3" s="22">
        <v>4000</v>
      </c>
      <c r="D3" s="11" t="s">
        <v>18</v>
      </c>
      <c r="E3" s="11"/>
      <c r="F3" s="11"/>
      <c r="G3" s="11"/>
      <c r="H3" s="11"/>
      <c r="I3" s="6"/>
      <c r="J3" s="6"/>
    </row>
    <row r="4" spans="1:10" x14ac:dyDescent="0.25">
      <c r="A4" s="31"/>
      <c r="B4" s="4" t="s">
        <v>1</v>
      </c>
      <c r="C4" s="21">
        <f>(C3*3.335)/1000</f>
        <v>13.34</v>
      </c>
      <c r="D4" s="12"/>
      <c r="E4" s="12"/>
      <c r="F4" s="12"/>
      <c r="G4" s="12"/>
      <c r="H4" s="12"/>
    </row>
    <row r="5" spans="1:10" x14ac:dyDescent="0.25">
      <c r="A5" s="31"/>
      <c r="B5" s="4" t="s">
        <v>2</v>
      </c>
      <c r="C5" s="1">
        <v>0.14000000000000001</v>
      </c>
      <c r="D5" s="13"/>
      <c r="E5" s="13"/>
      <c r="F5" s="13"/>
      <c r="G5" s="13"/>
      <c r="H5" s="13"/>
    </row>
    <row r="6" spans="1:10" x14ac:dyDescent="0.25">
      <c r="A6" s="31" t="s">
        <v>5</v>
      </c>
      <c r="B6" s="3" t="s">
        <v>7</v>
      </c>
      <c r="C6" s="19">
        <v>216</v>
      </c>
      <c r="D6" s="17"/>
      <c r="E6" s="11"/>
      <c r="F6" s="11"/>
      <c r="G6" s="11"/>
      <c r="H6" s="11"/>
    </row>
    <row r="7" spans="1:10" x14ac:dyDescent="0.25">
      <c r="A7" s="31"/>
      <c r="B7" s="3" t="s">
        <v>14</v>
      </c>
      <c r="C7" s="19">
        <f>C6*C4</f>
        <v>2881.44</v>
      </c>
      <c r="D7" s="17"/>
      <c r="E7" s="11"/>
      <c r="F7" s="11"/>
      <c r="G7" s="11"/>
      <c r="H7" s="11"/>
    </row>
    <row r="8" spans="1:10" ht="15.75" thickBot="1" x14ac:dyDescent="0.3">
      <c r="A8" s="31"/>
      <c r="B8" s="3" t="s">
        <v>15</v>
      </c>
      <c r="C8" s="24">
        <f>C3*0.2</f>
        <v>800</v>
      </c>
      <c r="D8" s="17"/>
      <c r="E8" s="14"/>
      <c r="F8" s="14"/>
      <c r="G8" s="14"/>
      <c r="H8" s="14"/>
    </row>
    <row r="9" spans="1:10" ht="15.75" thickBot="1" x14ac:dyDescent="0.3">
      <c r="A9" s="31"/>
      <c r="B9" s="23" t="s">
        <v>13</v>
      </c>
      <c r="C9" s="26">
        <f>C7-C8</f>
        <v>2081.44</v>
      </c>
      <c r="D9" s="11" t="s">
        <v>19</v>
      </c>
      <c r="E9" s="11"/>
      <c r="F9" s="11"/>
      <c r="G9" s="11"/>
      <c r="H9" s="11"/>
    </row>
    <row r="10" spans="1:10" x14ac:dyDescent="0.25">
      <c r="A10" s="31" t="s">
        <v>4</v>
      </c>
      <c r="B10" s="5" t="s">
        <v>9</v>
      </c>
      <c r="C10" s="25">
        <v>5.5</v>
      </c>
      <c r="D10" s="11"/>
      <c r="E10" s="11"/>
      <c r="F10" s="11"/>
      <c r="G10" s="11"/>
      <c r="H10" s="11"/>
    </row>
    <row r="11" spans="1:10" x14ac:dyDescent="0.25">
      <c r="A11" s="31"/>
      <c r="B11" s="7" t="s">
        <v>6</v>
      </c>
      <c r="C11" s="18">
        <f>(C10)*C4</f>
        <v>73.37</v>
      </c>
      <c r="D11" s="11"/>
      <c r="E11" s="11"/>
      <c r="F11" s="11"/>
      <c r="G11" s="11"/>
      <c r="H11" s="11"/>
    </row>
    <row r="12" spans="1:10" ht="15.75" thickBot="1" x14ac:dyDescent="0.3">
      <c r="A12" s="31"/>
      <c r="B12" s="3" t="s">
        <v>10</v>
      </c>
      <c r="C12" s="27">
        <f>C3*0.0055</f>
        <v>22</v>
      </c>
      <c r="D12" s="11"/>
      <c r="E12" s="11"/>
      <c r="F12" s="11"/>
      <c r="G12" s="11"/>
      <c r="H12" s="11"/>
    </row>
    <row r="13" spans="1:10" ht="15.75" thickBot="1" x14ac:dyDescent="0.3">
      <c r="A13" s="31"/>
      <c r="B13" s="23" t="s">
        <v>11</v>
      </c>
      <c r="C13" s="26">
        <f>C11-C12</f>
        <v>51.370000000000005</v>
      </c>
      <c r="D13" s="11" t="s">
        <v>20</v>
      </c>
      <c r="E13" s="11"/>
      <c r="F13" s="11"/>
      <c r="G13" s="11"/>
      <c r="H13" s="11"/>
    </row>
    <row r="14" spans="1:10" ht="15.75" thickBot="1" x14ac:dyDescent="0.3">
      <c r="A14" s="31" t="s">
        <v>12</v>
      </c>
      <c r="B14" s="2" t="s">
        <v>17</v>
      </c>
      <c r="C14" s="28">
        <v>0.75</v>
      </c>
      <c r="D14" s="12"/>
      <c r="E14" s="12"/>
      <c r="F14" s="12"/>
      <c r="G14" s="12"/>
      <c r="H14" s="12"/>
    </row>
    <row r="15" spans="1:10" ht="15.75" thickBot="1" x14ac:dyDescent="0.3">
      <c r="A15" s="31"/>
      <c r="B15" s="23" t="s">
        <v>0</v>
      </c>
      <c r="C15" s="26">
        <f>C4*C14</f>
        <v>10.004999999999999</v>
      </c>
      <c r="D15" s="11" t="s">
        <v>21</v>
      </c>
      <c r="E15" s="12"/>
      <c r="F15" s="12"/>
      <c r="G15" s="12"/>
      <c r="H15" s="12"/>
    </row>
    <row r="17" spans="1:3" x14ac:dyDescent="0.25">
      <c r="A17" t="s">
        <v>22</v>
      </c>
      <c r="B17" s="15"/>
    </row>
    <row r="21" spans="1:3" x14ac:dyDescent="0.25">
      <c r="C21" s="16"/>
    </row>
    <row r="24" spans="1:3" x14ac:dyDescent="0.25">
      <c r="B24" s="10"/>
    </row>
  </sheetData>
  <mergeCells count="5">
    <mergeCell ref="A2:C2"/>
    <mergeCell ref="A3:A5"/>
    <mergeCell ref="A6:A9"/>
    <mergeCell ref="A10:A13"/>
    <mergeCell ref="A14:A1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UVA simple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PALAKAS - Construcciones y Soluciones Naturales</cp:lastModifiedBy>
  <dcterms:created xsi:type="dcterms:W3CDTF">2010-02-16T20:53:19Z</dcterms:created>
  <dcterms:modified xsi:type="dcterms:W3CDTF">2015-03-27T15:00:47Z</dcterms:modified>
</cp:coreProperties>
</file>